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o C\Downloads\"/>
    </mc:Choice>
  </mc:AlternateContent>
  <xr:revisionPtr revIDLastSave="0" documentId="13_ncr:1_{B7D2A089-DF74-4D29-937C-F847620880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3 firmado" sheetId="7" r:id="rId1"/>
    <sheet name="P2 Presupuesto Aprobado firmado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5" i="8" l="1"/>
  <c r="B54" i="8"/>
  <c r="D28" i="8"/>
  <c r="B28" i="8"/>
  <c r="D18" i="8"/>
  <c r="B18" i="8"/>
  <c r="D12" i="8"/>
  <c r="B12" i="8"/>
  <c r="C28" i="7"/>
  <c r="B28" i="7"/>
  <c r="C18" i="7"/>
  <c r="B18" i="7"/>
  <c r="C12" i="7"/>
  <c r="C11" i="7" s="1"/>
  <c r="B12" i="7"/>
  <c r="B85" i="7" l="1"/>
  <c r="B85" i="8"/>
  <c r="D11" i="8"/>
  <c r="C85" i="7"/>
  <c r="B11" i="8"/>
  <c r="D85" i="8"/>
  <c r="B11" i="7"/>
</calcChain>
</file>

<file path=xl/sharedStrings.xml><?xml version="1.0" encoding="utf-8"?>
<sst xmlns="http://schemas.openxmlformats.org/spreadsheetml/2006/main" count="201" uniqueCount="110">
  <si>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</si>
  <si>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</si>
  <si>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</si>
  <si>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</si>
  <si>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</si>
  <si>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</si>
  <si>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</si>
  <si>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</si>
  <si>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</si>
  <si>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</si>
  <si>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</si>
  <si>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</si>
  <si>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</si>
  <si>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</si>
  <si>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</si>
  <si>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</si>
  <si>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</si>
  <si>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</si>
  <si>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</si>
  <si>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</si>
  <si>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</si>
  <si>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</si>
  <si>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</si>
  <si>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</si>
  <si>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</si>
  <si>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</si>
  <si>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</si>
  <si>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</si>
  <si>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</si>
  <si>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</si>
  <si>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</si>
  <si>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</si>
  <si>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</si>
  <si>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</si>
  <si>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</si>
  <si>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</si>
  <si>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</si>
  <si>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</si>
  <si>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</si>
  <si>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</si>
  <si>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</si>
  <si>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</si>
  <si>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</si>
  <si>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</si>
  <si>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</si>
  <si>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</si>
  <si>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</si>
  <si>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</si>
  <si>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</si>
  <si>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</si>
  <si>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</si>
  <si>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</si>
  <si>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</si>
  <si>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</si>
  <si>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</si>
  <si>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</si>
  <si>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</si>
  <si>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</si>
  <si>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</si>
  <si>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</si>
  <si>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</si>
  <si>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</si>
  <si>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</si>
  <si>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</si>
  <si>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</si>
  <si>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</si>
  <si>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</si>
  <si>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</si>
  <si>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</si>
  <si>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</si>
  <si>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</si>
  <si>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</si>
  <si>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</si>
  <si>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</si>
  <si>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</si>
  <si>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</si>
  <si>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</si>
  <si>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Enero 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</si>
  <si>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</si>
  <si>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</si>
  <si>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</si>
  <si>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</si>
  <si>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DEFENSA</t>
  </si>
  <si>
    <t xml:space="preserve">CUERPO ESPECIALIZADO EN SEGURIDAD AEROPORTUARIA Y DE LA AVIACION CIVIL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</si>
  <si>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</t>
    </r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</si>
  <si>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</si>
  <si>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</si>
  <si>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NOTAS: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</si>
  <si>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</si>
  <si>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</si>
  <si>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</si>
  <si>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 xml:space="preserve">4. Fecha de imputación: último dia del mes analizado
</t>
  </si>
  <si>
    <t>5. Fecha de Registro: el dia 1 del mes siguiente al mes analizado</t>
  </si>
  <si>
    <t>6. Fuente: SIGEF</t>
  </si>
  <si>
    <t>Año 2022</t>
  </si>
  <si>
    <t xml:space="preserve">
Fecha de Registro: Del 01 de enero del 2022
Fecha de imputación: Hasta el 31 de enero 2022</t>
  </si>
  <si>
    <t>enero</t>
  </si>
  <si>
    <t xml:space="preserve">                                   CUERPO ESPECIALIZADO EN SEGURIDAD AEROPORTUARIA Y DE LA AVIACION CIVIL </t>
  </si>
  <si>
    <t>Total</t>
  </si>
  <si>
    <t>LIC.  FRANCISCO MEDINA CRISOSTOMO,                                   LIC. JOSE LUIS GUTIERREZ ALMONTE,</t>
  </si>
  <si>
    <t>LIC. ALCIBIADES ROSARIO TOLENTINO,</t>
  </si>
  <si>
    <t xml:space="preserve">           Tte. Coronel Contador, FARD                                                  Tte. Coronel Contador, FARD</t>
  </si>
  <si>
    <t>Coronel Contador, FARD</t>
  </si>
  <si>
    <t xml:space="preserve">   Enc. Dep. De Presupuesto del CESAC                                    Subdirector de Contabilidad del CESAC</t>
  </si>
  <si>
    <t>Director Financiero del CESAC</t>
  </si>
  <si>
    <t xml:space="preserve"> Coronel Contador, FARD</t>
  </si>
  <si>
    <t xml:space="preserve">  LIC. FRANCISCO MEDINA CRISOSTOMO,                                              LIC. JOSE LUIS GUTIERREZ ALMONTE, </t>
  </si>
  <si>
    <t xml:space="preserve">          Tte. Coronel Contador, FARD                                                                     Tte. Coronel Contador, FARD</t>
  </si>
  <si>
    <t>Enc. del Departamento de Presupuesto del CESAC                               Subdirector de Contabilidad del CESAC</t>
  </si>
  <si>
    <t>Director Finaniero del CESAC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</si>
</sst>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.5"/>
      <color theme="1"/>
      <name val="Calibri"/>
      <family val="2"/>
      <scheme val="minor"/>
    </font>
    <font>
      <sz val="12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0" fillId="0" borderId="0" xfId="0"/>
    <xf numFmtId="0" fontId="7" fillId="3" borderId="3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43" fontId="8" fillId="0" borderId="1" xfId="1" applyFont="1" applyBorder="1" applyAlignment="1">
      <alignment horizontal="right" vertical="center" wrapText="1"/>
    </xf>
    <xf numFmtId="0" fontId="8" fillId="0" borderId="0" xfId="0" applyFont="1" applyAlignment="1">
      <alignment horizontal="left" indent="1"/>
    </xf>
    <xf numFmtId="43" fontId="8" fillId="0" borderId="0" xfId="1" applyFont="1" applyAlignment="1">
      <alignment horizontal="right" vertical="center" wrapText="1"/>
    </xf>
    <xf numFmtId="0" fontId="5" fillId="0" borderId="0" xfId="0" applyFont="1" applyAlignment="1">
      <alignment horizontal="left" indent="2"/>
    </xf>
    <xf numFmtId="43" fontId="5" fillId="0" borderId="0" xfId="1" applyFont="1" applyAlignment="1">
      <alignment horizontal="right" vertical="center" wrapText="1"/>
    </xf>
    <xf numFmtId="4" fontId="5" fillId="0" borderId="0" xfId="0" applyNumberFormat="1" applyFont="1"/>
    <xf numFmtId="2" fontId="5" fillId="0" borderId="0" xfId="1" applyNumberFormat="1" applyFont="1" applyAlignment="1">
      <alignment vertical="center" wrapText="1"/>
    </xf>
    <xf numFmtId="2" fontId="8" fillId="0" borderId="0" xfId="1" applyNumberFormat="1" applyFont="1" applyAlignment="1">
      <alignment vertical="center" wrapText="1"/>
    </xf>
    <xf numFmtId="0" fontId="5" fillId="0" borderId="0" xfId="0" applyFont="1"/>
    <xf numFmtId="2" fontId="8" fillId="0" borderId="1" xfId="0" applyNumberFormat="1" applyFont="1" applyBorder="1" applyAlignment="1">
      <alignment horizontal="right"/>
    </xf>
    <xf numFmtId="0" fontId="7" fillId="0" borderId="2" xfId="0" applyFont="1" applyFill="1" applyBorder="1" applyAlignment="1">
      <alignment vertical="center"/>
    </xf>
    <xf numFmtId="43" fontId="8" fillId="0" borderId="2" xfId="0" applyNumberFormat="1" applyFont="1" applyFill="1" applyBorder="1"/>
    <xf numFmtId="0" fontId="0" fillId="0" borderId="0" xfId="0" applyFill="1"/>
    <xf numFmtId="0" fontId="9" fillId="0" borderId="0" xfId="0" applyFont="1"/>
    <xf numFmtId="0" fontId="9" fillId="0" borderId="0" xfId="0" applyFont="1" applyAlignment="1"/>
    <xf numFmtId="0" fontId="10" fillId="0" borderId="0" xfId="0" applyFont="1"/>
    <xf numFmtId="43" fontId="0" fillId="0" borderId="0" xfId="1" applyFont="1"/>
    <xf numFmtId="43" fontId="5" fillId="0" borderId="0" xfId="1" applyFont="1"/>
    <xf numFmtId="43" fontId="8" fillId="0" borderId="2" xfId="1" applyFont="1" applyFill="1" applyBorder="1"/>
    <xf numFmtId="0" fontId="0" fillId="0" borderId="0" xfId="0" applyAlignment="1">
      <alignment wrapText="1"/>
    </xf>
    <xf numFmtId="0" fontId="0" fillId="0" borderId="7" xfId="0" applyBorder="1"/>
    <xf numFmtId="0" fontId="0" fillId="0" borderId="0" xfId="0" applyAlignment="1"/>
    <xf numFmtId="43" fontId="0" fillId="0" borderId="0" xfId="1" applyFont="1" applyAlignment="1"/>
    <xf numFmtId="0" fontId="7" fillId="3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8" xfId="0" applyBorder="1" applyAlignment="1">
      <alignment horizontal="left" wrapText="1"/>
    </xf>
    <xf numFmtId="2" fontId="5" fillId="0" borderId="0" xfId="1" applyNumberFormat="1" applyFont="1" applyAlignment="1">
      <alignment horizontal="right" vertical="center" wrapText="1"/>
    </xf>
    <xf numFmtId="43" fontId="8" fillId="0" borderId="0" xfId="0" applyNumberFormat="1" applyFont="1" applyFill="1" applyBorder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2" fontId="8" fillId="0" borderId="1" xfId="1" applyNumberFormat="1" applyFont="1" applyBorder="1" applyAlignment="1">
      <alignment horizontal="right" vertical="center" wrapText="1"/>
    </xf>
    <xf numFmtId="2" fontId="8" fillId="0" borderId="2" xfId="1" applyNumberFormat="1" applyFont="1" applyFill="1" applyBorder="1"/>
    <xf numFmtId="0" fontId="0" fillId="0" borderId="8" xfId="0" applyBorder="1" applyAlignment="1">
      <alignment horizontal="left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2" borderId="3" xfId="0" applyFont="1" applyFill="1" applyBorder="1" applyAlignment="1">
      <alignment horizontal="left" vertical="center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9" fillId="0" borderId="0" xfId="0" applyFont="1" applyAlignment="1">
      <alignment horizontal="center"/>
    </xf>
    <xf numFmtId="43" fontId="7" fillId="2" borderId="3" xfId="1" applyFont="1" applyFill="1" applyBorder="1" applyAlignment="1">
      <alignment horizontal="center" vertical="center" wrapText="1"/>
    </xf>
    <xf numFmtId="43" fontId="7" fillId="2" borderId="4" xfId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</cellXfs>
  <cellStyles count="4">
    <cellStyle name="Comma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86953414-09FC-4685-9DA0-2B486953E65A}"/>
            </a:ext>
          </a:extLst>
        </xdr:cNvPr>
        <xdr:cNvSpPr txBox="1"/>
      </xdr:nvSpPr>
      <xdr:spPr>
        <a:xfrm>
          <a:off x="9525" y="518160"/>
          <a:ext cx="1638299" cy="689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70485</xdr:colOff>
      <xdr:row>1</xdr:row>
      <xdr:rowOff>30480</xdr:rowOff>
    </xdr:from>
    <xdr:to>
      <xdr:col>0</xdr:col>
      <xdr:colOff>1792605</xdr:colOff>
      <xdr:row>6</xdr:row>
      <xdr:rowOff>3888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5D0A86-5317-452A-BFBB-C7ED0B816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" y="213360"/>
          <a:ext cx="1722120" cy="1177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1490134</xdr:colOff>
      <xdr:row>1</xdr:row>
      <xdr:rowOff>90593</xdr:rowOff>
    </xdr:from>
    <xdr:to>
      <xdr:col>2</xdr:col>
      <xdr:colOff>1160144</xdr:colOff>
      <xdr:row>6</xdr:row>
      <xdr:rowOff>183938</xdr:rowOff>
    </xdr:to>
    <xdr:pic>
      <xdr:nvPicPr>
        <xdr:cNvPr id="4" name="0 Imagen" descr="Logo CESA con efecto copia.jpg">
          <a:extLst>
            <a:ext uri="{FF2B5EF4-FFF2-40B4-BE49-F238E27FC236}">
              <a16:creationId xmlns:a16="http://schemas.microsoft.com/office/drawing/2014/main" id="{6204E85C-78CF-4D78-869F-20433CFC75BF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003454" y="273473"/>
          <a:ext cx="1407370" cy="1297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101</xdr:row>
      <xdr:rowOff>152399</xdr:rowOff>
    </xdr:from>
    <xdr:to>
      <xdr:col>0</xdr:col>
      <xdr:colOff>3039533</xdr:colOff>
      <xdr:row>110</xdr:row>
      <xdr:rowOff>8467</xdr:rowOff>
    </xdr:to>
    <xdr:pic>
      <xdr:nvPicPr>
        <xdr:cNvPr id="6" name="image3.jpeg">
          <a:extLst>
            <a:ext uri="{FF2B5EF4-FFF2-40B4-BE49-F238E27FC236}">
              <a16:creationId xmlns:a16="http://schemas.microsoft.com/office/drawing/2014/main" id="{5618B7DF-ADC4-44F9-B068-7CF5B8E21E59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17322799"/>
          <a:ext cx="3039533" cy="1617134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3429000</xdr:colOff>
      <xdr:row>102</xdr:row>
      <xdr:rowOff>16933</xdr:rowOff>
    </xdr:from>
    <xdr:to>
      <xdr:col>0</xdr:col>
      <xdr:colOff>6477000</xdr:colOff>
      <xdr:row>109</xdr:row>
      <xdr:rowOff>50800</xdr:rowOff>
    </xdr:to>
    <xdr:pic>
      <xdr:nvPicPr>
        <xdr:cNvPr id="8" name="image4.jpeg">
          <a:extLst>
            <a:ext uri="{FF2B5EF4-FFF2-40B4-BE49-F238E27FC236}">
              <a16:creationId xmlns:a16="http://schemas.microsoft.com/office/drawing/2014/main" id="{82BCE6DF-B8DD-42FA-A411-35758FEC021E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429000" y="17373600"/>
          <a:ext cx="3048000" cy="1397001"/>
        </a:xfrm>
        <a:prstGeom prst="rect">
          <a:avLst/>
        </a:prstGeom>
      </xdr:spPr>
    </xdr:pic>
    <xdr:clientData/>
  </xdr:twoCellAnchor>
  <xdr:twoCellAnchor>
    <xdr:from>
      <xdr:col>1</xdr:col>
      <xdr:colOff>169333</xdr:colOff>
      <xdr:row>101</xdr:row>
      <xdr:rowOff>0</xdr:rowOff>
    </xdr:from>
    <xdr:to>
      <xdr:col>2</xdr:col>
      <xdr:colOff>922866</xdr:colOff>
      <xdr:row>109</xdr:row>
      <xdr:rowOff>7942</xdr:rowOff>
    </xdr:to>
    <xdr:pic>
      <xdr:nvPicPr>
        <xdr:cNvPr id="10" name="Imagen 7">
          <a:extLst>
            <a:ext uri="{FF2B5EF4-FFF2-40B4-BE49-F238E27FC236}">
              <a16:creationId xmlns:a16="http://schemas.microsoft.com/office/drawing/2014/main" id="{EA65AC85-6507-4B2A-8F8E-278614793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9266" y="17170400"/>
          <a:ext cx="2489200" cy="1557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2" name="CuadroTexto 2">
          <a:extLst>
            <a:ext uri="{FF2B5EF4-FFF2-40B4-BE49-F238E27FC236}">
              <a16:creationId xmlns:a16="http://schemas.microsoft.com/office/drawing/2014/main" id="{14987403-1E98-4B6B-B588-5779CF5A0817}"/>
            </a:ext>
          </a:extLst>
        </xdr:cNvPr>
        <xdr:cNvSpPr txBox="1"/>
      </xdr:nvSpPr>
      <xdr:spPr>
        <a:xfrm>
          <a:off x="9525" y="518160"/>
          <a:ext cx="1638299" cy="689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70485</xdr:colOff>
      <xdr:row>1</xdr:row>
      <xdr:rowOff>30480</xdr:rowOff>
    </xdr:from>
    <xdr:to>
      <xdr:col>0</xdr:col>
      <xdr:colOff>1792605</xdr:colOff>
      <xdr:row>6</xdr:row>
      <xdr:rowOff>3888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F699D-0097-44F6-8A86-CAA9E0155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" y="213360"/>
          <a:ext cx="1722120" cy="11773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160867</xdr:colOff>
      <xdr:row>1</xdr:row>
      <xdr:rowOff>39793</xdr:rowOff>
    </xdr:from>
    <xdr:to>
      <xdr:col>3</xdr:col>
      <xdr:colOff>1566544</xdr:colOff>
      <xdr:row>6</xdr:row>
      <xdr:rowOff>133138</xdr:rowOff>
    </xdr:to>
    <xdr:pic>
      <xdr:nvPicPr>
        <xdr:cNvPr id="4" name="0 Imagen" descr="Logo CESA con efecto copia.jpg">
          <a:extLst>
            <a:ext uri="{FF2B5EF4-FFF2-40B4-BE49-F238E27FC236}">
              <a16:creationId xmlns:a16="http://schemas.microsoft.com/office/drawing/2014/main" id="{7EA251BF-6CAA-4E88-A2D2-31C1024740B6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95467" y="222673"/>
          <a:ext cx="1405677" cy="1297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16934</xdr:colOff>
      <xdr:row>101</xdr:row>
      <xdr:rowOff>76201</xdr:rowOff>
    </xdr:from>
    <xdr:to>
      <xdr:col>0</xdr:col>
      <xdr:colOff>3327400</xdr:colOff>
      <xdr:row>109</xdr:row>
      <xdr:rowOff>160867</xdr:rowOff>
    </xdr:to>
    <xdr:pic>
      <xdr:nvPicPr>
        <xdr:cNvPr id="5" name="image3.jpeg">
          <a:extLst>
            <a:ext uri="{FF2B5EF4-FFF2-40B4-BE49-F238E27FC236}">
              <a16:creationId xmlns:a16="http://schemas.microsoft.com/office/drawing/2014/main" id="{2E15B361-687E-4F19-81D3-80B0F0B63647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6934" y="20980401"/>
          <a:ext cx="3310466" cy="1659466"/>
        </a:xfrm>
        <a:prstGeom prst="rect">
          <a:avLst/>
        </a:prstGeom>
      </xdr:spPr>
    </xdr:pic>
    <xdr:clientData/>
  </xdr:twoCellAnchor>
  <xdr:twoCellAnchor editAs="oneCell">
    <xdr:from>
      <xdr:col>0</xdr:col>
      <xdr:colOff>3691467</xdr:colOff>
      <xdr:row>101</xdr:row>
      <xdr:rowOff>160867</xdr:rowOff>
    </xdr:from>
    <xdr:to>
      <xdr:col>0</xdr:col>
      <xdr:colOff>6866467</xdr:colOff>
      <xdr:row>109</xdr:row>
      <xdr:rowOff>25400</xdr:rowOff>
    </xdr:to>
    <xdr:pic>
      <xdr:nvPicPr>
        <xdr:cNvPr id="9" name="image4.jpeg">
          <a:extLst>
            <a:ext uri="{FF2B5EF4-FFF2-40B4-BE49-F238E27FC236}">
              <a16:creationId xmlns:a16="http://schemas.microsoft.com/office/drawing/2014/main" id="{2F50D74F-37F8-48D3-A429-D8AFF5C018F7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91467" y="21065067"/>
          <a:ext cx="3175000" cy="1439333"/>
        </a:xfrm>
        <a:prstGeom prst="rect">
          <a:avLst/>
        </a:prstGeom>
      </xdr:spPr>
    </xdr:pic>
    <xdr:clientData/>
  </xdr:twoCellAnchor>
  <xdr:twoCellAnchor>
    <xdr:from>
      <xdr:col>1</xdr:col>
      <xdr:colOff>753532</xdr:colOff>
      <xdr:row>100</xdr:row>
      <xdr:rowOff>5210</xdr:rowOff>
    </xdr:from>
    <xdr:to>
      <xdr:col>3</xdr:col>
      <xdr:colOff>982133</xdr:colOff>
      <xdr:row>109</xdr:row>
      <xdr:rowOff>29260</xdr:rowOff>
    </xdr:to>
    <xdr:pic>
      <xdr:nvPicPr>
        <xdr:cNvPr id="11" name="Imagen 7">
          <a:extLst>
            <a:ext uri="{FF2B5EF4-FFF2-40B4-BE49-F238E27FC236}">
              <a16:creationId xmlns:a16="http://schemas.microsoft.com/office/drawing/2014/main" id="{BFB4D334-5348-49E6-94D4-0E8BD54D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3465" y="20723143"/>
          <a:ext cx="2853268" cy="17851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537B5-9873-44C6-B139-0DAF25914BDC}">
  <dimension ref="A3:C111"/>
  <sheetViews>
    <sheetView showGridLines="0" tabSelected="1" zoomScale="90" zoomScaleNormal="90" workbookViewId="0">
      <selection activeCell="A87" sqref="A87"/>
    </sheetView>
  </sheetViews>
  <sheetFormatPr defaultColWidth="11.44140625" defaultRowHeight="14.4" x14ac:dyDescent="0.3"/>
  <cols>
    <col min="1" max="1" width="109.5546875" style="2" customWidth="1"/>
    <col min="2" max="2" width="25.33203125" style="2" customWidth="1"/>
    <col min="3" max="3" width="18" style="2" customWidth="1"/>
    <col min="4" max="16384" width="11.44140625" style="2"/>
  </cols>
  <sheetData>
    <row r="3" spans="1:3" ht="28.5" customHeight="1" x14ac:dyDescent="0.3">
      <c r="A3" s="43" t="s">
        <v>82</v>
      </c>
      <c r="B3" s="44"/>
    </row>
    <row r="4" spans="1:3" ht="21" customHeight="1" x14ac:dyDescent="0.3">
      <c r="A4" s="45" t="s">
        <v>97</v>
      </c>
      <c r="B4" s="46"/>
    </row>
    <row r="5" spans="1:3" ht="15.6" x14ac:dyDescent="0.3">
      <c r="A5" s="47" t="s">
        <v>94</v>
      </c>
      <c r="B5" s="48"/>
    </row>
    <row r="6" spans="1:3" ht="15.75" customHeight="1" x14ac:dyDescent="0.3">
      <c r="A6" s="49" t="s">
        <v>79</v>
      </c>
      <c r="B6" s="50"/>
    </row>
    <row r="7" spans="1:3" ht="15.75" customHeight="1" x14ac:dyDescent="0.3">
      <c r="A7" s="50" t="s">
        <v>76</v>
      </c>
      <c r="B7" s="50"/>
    </row>
    <row r="9" spans="1:3" ht="18" customHeight="1" x14ac:dyDescent="0.3">
      <c r="A9" s="51" t="s">
        <v>66</v>
      </c>
      <c r="B9" s="38" t="s">
        <v>96</v>
      </c>
      <c r="C9" s="38" t="s">
        <v>98</v>
      </c>
    </row>
    <row r="10" spans="1:3" ht="1.2" customHeight="1" x14ac:dyDescent="0.3">
      <c r="A10" s="51"/>
      <c r="B10" s="39"/>
      <c r="C10" s="39"/>
    </row>
    <row r="11" spans="1:3" ht="15.6" x14ac:dyDescent="0.3">
      <c r="A11" s="4" t="s">
        <v>0</v>
      </c>
      <c r="B11" s="5">
        <f t="shared" ref="B11" si="0">+B12+B18+B28+B54</f>
        <v>75167187.00999999</v>
      </c>
      <c r="C11" s="5">
        <f>+C12+C18+C28+C54</f>
        <v>75167187.00999999</v>
      </c>
    </row>
    <row r="12" spans="1:3" s="1" customFormat="1" ht="15.6" x14ac:dyDescent="0.3">
      <c r="A12" s="6" t="s">
        <v>1</v>
      </c>
      <c r="B12" s="7">
        <f t="shared" ref="B12" si="1">+B13+B14+B15+B16+B17</f>
        <v>65513164.82</v>
      </c>
      <c r="C12" s="7">
        <f>+C13+C14+C15+C16+C17</f>
        <v>65513164.82</v>
      </c>
    </row>
    <row r="13" spans="1:3" ht="15.6" x14ac:dyDescent="0.3">
      <c r="A13" s="8" t="s">
        <v>2</v>
      </c>
      <c r="B13" s="10">
        <v>59537421</v>
      </c>
      <c r="C13" s="10">
        <v>59537421</v>
      </c>
    </row>
    <row r="14" spans="1:3" ht="15.6" x14ac:dyDescent="0.3">
      <c r="A14" s="8" t="s">
        <v>3</v>
      </c>
      <c r="B14" s="10">
        <v>3626124.75</v>
      </c>
      <c r="C14" s="10">
        <v>3626124.75</v>
      </c>
    </row>
    <row r="15" spans="1:3" ht="15.6" x14ac:dyDescent="0.3">
      <c r="A15" s="8" t="s">
        <v>4</v>
      </c>
      <c r="B15" s="31">
        <v>0</v>
      </c>
      <c r="C15" s="31">
        <v>0</v>
      </c>
    </row>
    <row r="16" spans="1:3" ht="15.6" x14ac:dyDescent="0.3">
      <c r="A16" s="8" t="s">
        <v>5</v>
      </c>
      <c r="B16" s="31">
        <v>0</v>
      </c>
      <c r="C16" s="31">
        <v>0</v>
      </c>
    </row>
    <row r="17" spans="1:3" ht="15.6" x14ac:dyDescent="0.3">
      <c r="A17" s="8" t="s">
        <v>6</v>
      </c>
      <c r="B17" s="9">
        <v>2349619.0699999998</v>
      </c>
      <c r="C17" s="9">
        <v>2349619.0699999998</v>
      </c>
    </row>
    <row r="18" spans="1:3" s="1" customFormat="1" ht="15.6" x14ac:dyDescent="0.3">
      <c r="A18" s="6" t="s">
        <v>7</v>
      </c>
      <c r="B18" s="7">
        <f t="shared" ref="B18:C18" si="2">+B19+B20+B21+B22+B23+B24+B25+B26+B27</f>
        <v>1715101.26</v>
      </c>
      <c r="C18" s="7">
        <f t="shared" si="2"/>
        <v>1715101.26</v>
      </c>
    </row>
    <row r="19" spans="1:3" ht="15.6" x14ac:dyDescent="0.3">
      <c r="A19" s="8" t="s">
        <v>8</v>
      </c>
      <c r="B19" s="9">
        <v>1406861.26</v>
      </c>
      <c r="C19" s="9">
        <v>1406861.26</v>
      </c>
    </row>
    <row r="20" spans="1:3" ht="15.6" x14ac:dyDescent="0.3">
      <c r="A20" s="8" t="s">
        <v>9</v>
      </c>
      <c r="B20" s="31">
        <v>0</v>
      </c>
      <c r="C20" s="31">
        <v>0</v>
      </c>
    </row>
    <row r="21" spans="1:3" ht="15.6" x14ac:dyDescent="0.3">
      <c r="A21" s="8" t="s">
        <v>10</v>
      </c>
      <c r="B21" s="9">
        <v>39200</v>
      </c>
      <c r="C21" s="9">
        <v>39200</v>
      </c>
    </row>
    <row r="22" spans="1:3" ht="15.6" x14ac:dyDescent="0.3">
      <c r="A22" s="8" t="s">
        <v>11</v>
      </c>
      <c r="B22" s="31">
        <v>0</v>
      </c>
      <c r="C22" s="31">
        <v>0</v>
      </c>
    </row>
    <row r="23" spans="1:3" ht="15.6" x14ac:dyDescent="0.3">
      <c r="A23" s="8" t="s">
        <v>12</v>
      </c>
      <c r="B23" s="9">
        <v>269040</v>
      </c>
      <c r="C23" s="9">
        <v>269040</v>
      </c>
    </row>
    <row r="24" spans="1:3" ht="15.6" x14ac:dyDescent="0.3">
      <c r="A24" s="8" t="s">
        <v>13</v>
      </c>
      <c r="B24" s="31">
        <v>0</v>
      </c>
      <c r="C24" s="31">
        <v>0</v>
      </c>
    </row>
    <row r="25" spans="1:3" ht="15.6" x14ac:dyDescent="0.3">
      <c r="A25" s="8" t="s">
        <v>14</v>
      </c>
      <c r="B25" s="31">
        <v>0</v>
      </c>
      <c r="C25" s="31">
        <v>0</v>
      </c>
    </row>
    <row r="26" spans="1:3" ht="15.6" x14ac:dyDescent="0.3">
      <c r="A26" s="8" t="s">
        <v>15</v>
      </c>
      <c r="B26" s="31">
        <v>0</v>
      </c>
      <c r="C26" s="31">
        <v>0</v>
      </c>
    </row>
    <row r="27" spans="1:3" ht="15.6" x14ac:dyDescent="0.3">
      <c r="A27" s="8" t="s">
        <v>16</v>
      </c>
      <c r="B27" s="31">
        <v>0</v>
      </c>
      <c r="C27" s="31">
        <v>0</v>
      </c>
    </row>
    <row r="28" spans="1:3" s="1" customFormat="1" ht="15.6" x14ac:dyDescent="0.3">
      <c r="A28" s="6" t="s">
        <v>17</v>
      </c>
      <c r="B28" s="7">
        <f t="shared" ref="B28:C28" si="3">+B29+B30+B31+B32+B33+B34+B35+B36+B37</f>
        <v>7938920.9299999997</v>
      </c>
      <c r="C28" s="7">
        <f t="shared" si="3"/>
        <v>7938920.9299999997</v>
      </c>
    </row>
    <row r="29" spans="1:3" ht="15.6" x14ac:dyDescent="0.3">
      <c r="A29" s="8" t="s">
        <v>18</v>
      </c>
      <c r="B29" s="31">
        <v>0</v>
      </c>
      <c r="C29" s="31">
        <v>0</v>
      </c>
    </row>
    <row r="30" spans="1:3" ht="15.6" x14ac:dyDescent="0.3">
      <c r="A30" s="8" t="s">
        <v>19</v>
      </c>
      <c r="B30" s="9">
        <v>6644960</v>
      </c>
      <c r="C30" s="9">
        <v>6644960</v>
      </c>
    </row>
    <row r="31" spans="1:3" ht="15.6" x14ac:dyDescent="0.3">
      <c r="A31" s="8" t="s">
        <v>20</v>
      </c>
      <c r="B31" s="31">
        <v>0</v>
      </c>
      <c r="C31" s="31">
        <v>0</v>
      </c>
    </row>
    <row r="32" spans="1:3" ht="15.6" x14ac:dyDescent="0.3">
      <c r="A32" s="8" t="s">
        <v>21</v>
      </c>
      <c r="B32" s="11">
        <v>0</v>
      </c>
      <c r="C32" s="11">
        <v>0</v>
      </c>
    </row>
    <row r="33" spans="1:3" ht="15.6" x14ac:dyDescent="0.3">
      <c r="A33" s="8" t="s">
        <v>22</v>
      </c>
      <c r="B33" s="11">
        <v>0</v>
      </c>
      <c r="C33" s="11">
        <v>0</v>
      </c>
    </row>
    <row r="34" spans="1:3" ht="15.6" x14ac:dyDescent="0.3">
      <c r="A34" s="8" t="s">
        <v>23</v>
      </c>
      <c r="B34" s="11">
        <v>0</v>
      </c>
      <c r="C34" s="11">
        <v>0</v>
      </c>
    </row>
    <row r="35" spans="1:3" ht="15.6" x14ac:dyDescent="0.3">
      <c r="A35" s="8" t="s">
        <v>24</v>
      </c>
      <c r="B35" s="9">
        <v>1293960.93</v>
      </c>
      <c r="C35" s="9">
        <v>1293960.93</v>
      </c>
    </row>
    <row r="36" spans="1:3" ht="15.6" x14ac:dyDescent="0.3">
      <c r="A36" s="8" t="s">
        <v>25</v>
      </c>
      <c r="B36" s="11">
        <v>0</v>
      </c>
      <c r="C36" s="11">
        <v>0</v>
      </c>
    </row>
    <row r="37" spans="1:3" ht="15.6" x14ac:dyDescent="0.3">
      <c r="A37" s="8" t="s">
        <v>26</v>
      </c>
      <c r="B37" s="11">
        <v>0</v>
      </c>
      <c r="C37" s="11">
        <v>0</v>
      </c>
    </row>
    <row r="38" spans="1:3" ht="15.6" x14ac:dyDescent="0.3">
      <c r="A38" s="6" t="s">
        <v>27</v>
      </c>
      <c r="B38" s="12">
        <v>0</v>
      </c>
      <c r="C38" s="12">
        <v>0</v>
      </c>
    </row>
    <row r="39" spans="1:3" ht="15.6" x14ac:dyDescent="0.3">
      <c r="A39" s="8" t="s">
        <v>28</v>
      </c>
      <c r="B39" s="11">
        <v>0</v>
      </c>
      <c r="C39" s="11">
        <v>0</v>
      </c>
    </row>
    <row r="40" spans="1:3" ht="15.6" x14ac:dyDescent="0.3">
      <c r="A40" s="8" t="s">
        <v>29</v>
      </c>
      <c r="B40" s="11">
        <v>0</v>
      </c>
      <c r="C40" s="11">
        <v>0</v>
      </c>
    </row>
    <row r="41" spans="1:3" ht="15.6" x14ac:dyDescent="0.3">
      <c r="A41" s="8" t="s">
        <v>30</v>
      </c>
      <c r="B41" s="11">
        <v>0</v>
      </c>
      <c r="C41" s="11">
        <v>0</v>
      </c>
    </row>
    <row r="42" spans="1:3" ht="15.6" x14ac:dyDescent="0.3">
      <c r="A42" s="8" t="s">
        <v>31</v>
      </c>
      <c r="B42" s="11">
        <v>0</v>
      </c>
      <c r="C42" s="11">
        <v>0</v>
      </c>
    </row>
    <row r="43" spans="1:3" ht="15.6" x14ac:dyDescent="0.3">
      <c r="A43" s="8" t="s">
        <v>32</v>
      </c>
      <c r="B43" s="11">
        <v>0</v>
      </c>
      <c r="C43" s="11">
        <v>0</v>
      </c>
    </row>
    <row r="44" spans="1:3" ht="15.6" x14ac:dyDescent="0.3">
      <c r="A44" s="8" t="s">
        <v>33</v>
      </c>
      <c r="B44" s="11">
        <v>0</v>
      </c>
      <c r="C44" s="11">
        <v>0</v>
      </c>
    </row>
    <row r="45" spans="1:3" ht="15.6" x14ac:dyDescent="0.3">
      <c r="A45" s="8" t="s">
        <v>34</v>
      </c>
      <c r="B45" s="11">
        <v>0</v>
      </c>
      <c r="C45" s="11">
        <v>0</v>
      </c>
    </row>
    <row r="46" spans="1:3" ht="15.6" x14ac:dyDescent="0.3">
      <c r="A46" s="8" t="s">
        <v>35</v>
      </c>
      <c r="B46" s="11">
        <v>0</v>
      </c>
      <c r="C46" s="11">
        <v>0</v>
      </c>
    </row>
    <row r="47" spans="1:3" ht="15.6" x14ac:dyDescent="0.3">
      <c r="A47" s="6" t="s">
        <v>36</v>
      </c>
      <c r="B47" s="12">
        <v>0</v>
      </c>
      <c r="C47" s="12">
        <v>0</v>
      </c>
    </row>
    <row r="48" spans="1:3" ht="15.6" x14ac:dyDescent="0.3">
      <c r="A48" s="8" t="s">
        <v>37</v>
      </c>
      <c r="B48" s="11">
        <v>0</v>
      </c>
      <c r="C48" s="11">
        <v>0</v>
      </c>
    </row>
    <row r="49" spans="1:3" ht="15.6" x14ac:dyDescent="0.3">
      <c r="A49" s="8" t="s">
        <v>38</v>
      </c>
      <c r="B49" s="11">
        <v>0</v>
      </c>
      <c r="C49" s="11">
        <v>0</v>
      </c>
    </row>
    <row r="50" spans="1:3" ht="15.6" x14ac:dyDescent="0.3">
      <c r="A50" s="8" t="s">
        <v>39</v>
      </c>
      <c r="B50" s="11">
        <v>0</v>
      </c>
      <c r="C50" s="11">
        <v>0</v>
      </c>
    </row>
    <row r="51" spans="1:3" ht="15.6" x14ac:dyDescent="0.3">
      <c r="A51" s="8" t="s">
        <v>40</v>
      </c>
      <c r="B51" s="11">
        <v>0</v>
      </c>
      <c r="C51" s="11">
        <v>0</v>
      </c>
    </row>
    <row r="52" spans="1:3" ht="15.6" x14ac:dyDescent="0.3">
      <c r="A52" s="8" t="s">
        <v>41</v>
      </c>
      <c r="B52" s="11">
        <v>0</v>
      </c>
      <c r="C52" s="11">
        <v>0</v>
      </c>
    </row>
    <row r="53" spans="1:3" ht="15.6" x14ac:dyDescent="0.3">
      <c r="A53" s="8" t="s">
        <v>42</v>
      </c>
      <c r="B53" s="11">
        <v>0</v>
      </c>
      <c r="C53" s="11">
        <v>0</v>
      </c>
    </row>
    <row r="54" spans="1:3" s="1" customFormat="1" ht="15.6" x14ac:dyDescent="0.3">
      <c r="A54" s="6" t="s">
        <v>43</v>
      </c>
      <c r="B54" s="12">
        <v>0</v>
      </c>
      <c r="C54" s="12">
        <v>0</v>
      </c>
    </row>
    <row r="55" spans="1:3" ht="15.6" x14ac:dyDescent="0.3">
      <c r="A55" s="8" t="s">
        <v>44</v>
      </c>
      <c r="B55" s="11">
        <v>0</v>
      </c>
      <c r="C55" s="11">
        <v>0</v>
      </c>
    </row>
    <row r="56" spans="1:3" ht="15.6" x14ac:dyDescent="0.3">
      <c r="A56" s="8" t="s">
        <v>45</v>
      </c>
      <c r="B56" s="11">
        <v>0</v>
      </c>
      <c r="C56" s="11">
        <v>0</v>
      </c>
    </row>
    <row r="57" spans="1:3" ht="15.6" x14ac:dyDescent="0.3">
      <c r="A57" s="8" t="s">
        <v>46</v>
      </c>
      <c r="B57" s="11">
        <v>0</v>
      </c>
      <c r="C57" s="11">
        <v>0</v>
      </c>
    </row>
    <row r="58" spans="1:3" ht="15.6" x14ac:dyDescent="0.3">
      <c r="A58" s="8" t="s">
        <v>47</v>
      </c>
      <c r="B58" s="11">
        <v>0</v>
      </c>
      <c r="C58" s="11">
        <v>0</v>
      </c>
    </row>
    <row r="59" spans="1:3" ht="15.6" x14ac:dyDescent="0.3">
      <c r="A59" s="8" t="s">
        <v>48</v>
      </c>
      <c r="B59" s="11">
        <v>0</v>
      </c>
      <c r="C59" s="11">
        <v>0</v>
      </c>
    </row>
    <row r="60" spans="1:3" ht="15.6" x14ac:dyDescent="0.3">
      <c r="A60" s="8" t="s">
        <v>49</v>
      </c>
      <c r="B60" s="11">
        <v>0</v>
      </c>
      <c r="C60" s="11">
        <v>0</v>
      </c>
    </row>
    <row r="61" spans="1:3" ht="15.6" x14ac:dyDescent="0.3">
      <c r="A61" s="8" t="s">
        <v>50</v>
      </c>
      <c r="B61" s="11">
        <v>0</v>
      </c>
      <c r="C61" s="11">
        <v>0</v>
      </c>
    </row>
    <row r="62" spans="1:3" ht="15.6" x14ac:dyDescent="0.3">
      <c r="A62" s="8" t="s">
        <v>51</v>
      </c>
      <c r="B62" s="11">
        <v>0</v>
      </c>
      <c r="C62" s="11">
        <v>0</v>
      </c>
    </row>
    <row r="63" spans="1:3" ht="15.6" x14ac:dyDescent="0.3">
      <c r="A63" s="8" t="s">
        <v>52</v>
      </c>
      <c r="B63" s="11">
        <v>0</v>
      </c>
      <c r="C63" s="11">
        <v>0</v>
      </c>
    </row>
    <row r="64" spans="1:3" ht="15.6" x14ac:dyDescent="0.3">
      <c r="A64" s="6" t="s">
        <v>53</v>
      </c>
      <c r="B64" s="12">
        <v>0</v>
      </c>
      <c r="C64" s="12">
        <v>0</v>
      </c>
    </row>
    <row r="65" spans="1:3" ht="15.6" x14ac:dyDescent="0.3">
      <c r="A65" s="8" t="s">
        <v>54</v>
      </c>
      <c r="B65" s="11">
        <v>0</v>
      </c>
      <c r="C65" s="11">
        <v>0</v>
      </c>
    </row>
    <row r="66" spans="1:3" ht="15.6" x14ac:dyDescent="0.3">
      <c r="A66" s="8" t="s">
        <v>55</v>
      </c>
      <c r="B66" s="11">
        <v>0</v>
      </c>
      <c r="C66" s="11">
        <v>0</v>
      </c>
    </row>
    <row r="67" spans="1:3" ht="15.6" x14ac:dyDescent="0.3">
      <c r="A67" s="8" t="s">
        <v>56</v>
      </c>
      <c r="B67" s="11">
        <v>0</v>
      </c>
      <c r="C67" s="11">
        <v>0</v>
      </c>
    </row>
    <row r="68" spans="1:3" ht="15.6" x14ac:dyDescent="0.3">
      <c r="A68" s="8" t="s">
        <v>57</v>
      </c>
      <c r="B68" s="11">
        <v>0</v>
      </c>
      <c r="C68" s="11">
        <v>0</v>
      </c>
    </row>
    <row r="69" spans="1:3" ht="15.6" x14ac:dyDescent="0.3">
      <c r="A69" s="6" t="s">
        <v>58</v>
      </c>
      <c r="B69" s="12">
        <v>0</v>
      </c>
      <c r="C69" s="12">
        <v>0</v>
      </c>
    </row>
    <row r="70" spans="1:3" ht="15.6" x14ac:dyDescent="0.3">
      <c r="A70" s="8" t="s">
        <v>59</v>
      </c>
      <c r="B70" s="11">
        <v>0</v>
      </c>
      <c r="C70" s="11">
        <v>0</v>
      </c>
    </row>
    <row r="71" spans="1:3" ht="15.6" x14ac:dyDescent="0.3">
      <c r="A71" s="8" t="s">
        <v>60</v>
      </c>
      <c r="B71" s="11">
        <v>0</v>
      </c>
      <c r="C71" s="11">
        <v>0</v>
      </c>
    </row>
    <row r="72" spans="1:3" ht="15.6" x14ac:dyDescent="0.3">
      <c r="A72" s="6" t="s">
        <v>61</v>
      </c>
      <c r="B72" s="12">
        <v>0</v>
      </c>
      <c r="C72" s="12">
        <v>0</v>
      </c>
    </row>
    <row r="73" spans="1:3" ht="15.6" x14ac:dyDescent="0.3">
      <c r="A73" s="8" t="s">
        <v>62</v>
      </c>
      <c r="B73" s="11">
        <v>0</v>
      </c>
      <c r="C73" s="11">
        <v>0</v>
      </c>
    </row>
    <row r="74" spans="1:3" ht="15.6" x14ac:dyDescent="0.3">
      <c r="A74" s="8" t="s">
        <v>63</v>
      </c>
      <c r="B74" s="11">
        <v>0</v>
      </c>
      <c r="C74" s="11">
        <v>0</v>
      </c>
    </row>
    <row r="75" spans="1:3" ht="15.6" x14ac:dyDescent="0.3">
      <c r="A75" s="8" t="s">
        <v>64</v>
      </c>
      <c r="B75" s="11">
        <v>0</v>
      </c>
      <c r="C75" s="11">
        <v>0</v>
      </c>
    </row>
    <row r="76" spans="1:3" ht="15.6" x14ac:dyDescent="0.3">
      <c r="A76" s="4" t="s">
        <v>67</v>
      </c>
      <c r="B76" s="14">
        <v>0</v>
      </c>
      <c r="C76" s="14">
        <v>0</v>
      </c>
    </row>
    <row r="77" spans="1:3" ht="15.6" x14ac:dyDescent="0.3">
      <c r="A77" s="6" t="s">
        <v>68</v>
      </c>
      <c r="B77" s="11">
        <v>0</v>
      </c>
      <c r="C77" s="11">
        <v>0</v>
      </c>
    </row>
    <row r="78" spans="1:3" ht="15.6" x14ac:dyDescent="0.3">
      <c r="A78" s="8" t="s">
        <v>69</v>
      </c>
      <c r="B78" s="11">
        <v>0</v>
      </c>
      <c r="C78" s="11">
        <v>0</v>
      </c>
    </row>
    <row r="79" spans="1:3" ht="15.6" x14ac:dyDescent="0.3">
      <c r="A79" s="8" t="s">
        <v>70</v>
      </c>
      <c r="B79" s="11">
        <v>0</v>
      </c>
      <c r="C79" s="11">
        <v>0</v>
      </c>
    </row>
    <row r="80" spans="1:3" ht="15.6" x14ac:dyDescent="0.3">
      <c r="A80" s="6" t="s">
        <v>71</v>
      </c>
      <c r="B80" s="12">
        <v>0</v>
      </c>
      <c r="C80" s="12">
        <v>0</v>
      </c>
    </row>
    <row r="81" spans="1:3" ht="15.6" x14ac:dyDescent="0.3">
      <c r="A81" s="8" t="s">
        <v>72</v>
      </c>
      <c r="B81" s="11">
        <v>0</v>
      </c>
      <c r="C81" s="11">
        <v>0</v>
      </c>
    </row>
    <row r="82" spans="1:3" ht="15.6" x14ac:dyDescent="0.3">
      <c r="A82" s="8" t="s">
        <v>73</v>
      </c>
      <c r="B82" s="11">
        <v>0</v>
      </c>
      <c r="C82" s="11">
        <v>0</v>
      </c>
    </row>
    <row r="83" spans="1:3" ht="15.6" x14ac:dyDescent="0.3">
      <c r="A83" s="6" t="s">
        <v>74</v>
      </c>
      <c r="B83" s="12">
        <v>0</v>
      </c>
      <c r="C83" s="12">
        <v>0</v>
      </c>
    </row>
    <row r="84" spans="1:3" ht="15.6" x14ac:dyDescent="0.3">
      <c r="A84" s="8" t="s">
        <v>75</v>
      </c>
      <c r="B84" s="11">
        <v>0</v>
      </c>
      <c r="C84" s="11">
        <v>0</v>
      </c>
    </row>
    <row r="85" spans="1:3" s="17" customFormat="1" ht="15.6" x14ac:dyDescent="0.3">
      <c r="A85" s="15" t="s">
        <v>65</v>
      </c>
      <c r="B85" s="16">
        <f t="shared" ref="B85:C85" si="4">+B12+B18+B28+B38+B47+B54+B64+B69+B72+B76+B80+B83</f>
        <v>75167187.00999999</v>
      </c>
      <c r="C85" s="16">
        <f t="shared" si="4"/>
        <v>75167187.00999999</v>
      </c>
    </row>
    <row r="86" spans="1:3" s="17" customFormat="1" ht="15.6" x14ac:dyDescent="0.3">
      <c r="A86" s="57"/>
      <c r="B86" s="32"/>
      <c r="C86" s="32"/>
    </row>
    <row r="87" spans="1:3" s="17" customFormat="1" ht="16.2" thickBot="1" x14ac:dyDescent="0.35">
      <c r="A87" s="57"/>
      <c r="B87" s="32"/>
      <c r="C87" s="32"/>
    </row>
    <row r="88" spans="1:3" s="17" customFormat="1" ht="15.6" x14ac:dyDescent="0.3">
      <c r="A88" s="25" t="s">
        <v>84</v>
      </c>
      <c r="B88" s="32"/>
      <c r="C88" s="32"/>
    </row>
    <row r="89" spans="1:3" s="17" customFormat="1" ht="28.8" x14ac:dyDescent="0.3">
      <c r="A89" s="37" t="s">
        <v>85</v>
      </c>
      <c r="B89" s="32"/>
      <c r="C89" s="32"/>
    </row>
    <row r="90" spans="1:3" s="17" customFormat="1" ht="15.6" x14ac:dyDescent="0.3">
      <c r="A90" s="52" t="s">
        <v>86</v>
      </c>
      <c r="B90" s="32"/>
      <c r="C90" s="32"/>
    </row>
    <row r="91" spans="1:3" s="17" customFormat="1" ht="16.2" thickBot="1" x14ac:dyDescent="0.35">
      <c r="A91" s="53"/>
      <c r="B91" s="32"/>
      <c r="C91" s="32"/>
    </row>
    <row r="92" spans="1:3" s="17" customFormat="1" ht="15.6" x14ac:dyDescent="0.3">
      <c r="A92" s="24"/>
      <c r="B92" s="32"/>
      <c r="C92" s="32"/>
    </row>
    <row r="93" spans="1:3" s="17" customFormat="1" ht="15.6" x14ac:dyDescent="0.3">
      <c r="A93" s="24"/>
      <c r="B93" s="32"/>
      <c r="C93" s="32"/>
    </row>
    <row r="94" spans="1:3" s="17" customFormat="1" ht="15.6" x14ac:dyDescent="0.3">
      <c r="A94" s="1" t="s">
        <v>87</v>
      </c>
      <c r="B94" s="32"/>
      <c r="C94" s="32"/>
    </row>
    <row r="95" spans="1:3" s="17" customFormat="1" ht="15.6" x14ac:dyDescent="0.3">
      <c r="A95" s="24" t="s">
        <v>88</v>
      </c>
      <c r="B95" s="32"/>
      <c r="C95" s="32"/>
    </row>
    <row r="96" spans="1:3" s="17" customFormat="1" ht="15.6" x14ac:dyDescent="0.3">
      <c r="A96" s="26" t="s">
        <v>89</v>
      </c>
      <c r="B96" s="32"/>
      <c r="C96" s="32"/>
    </row>
    <row r="97" spans="1:3" s="17" customFormat="1" ht="15.6" x14ac:dyDescent="0.3">
      <c r="A97" s="2" t="s">
        <v>90</v>
      </c>
      <c r="B97" s="32"/>
      <c r="C97" s="32"/>
    </row>
    <row r="98" spans="1:3" s="17" customFormat="1" ht="15.6" x14ac:dyDescent="0.3">
      <c r="A98" s="26" t="s">
        <v>91</v>
      </c>
      <c r="B98" s="32"/>
      <c r="C98" s="32"/>
    </row>
    <row r="99" spans="1:3" s="17" customFormat="1" ht="15.6" x14ac:dyDescent="0.3">
      <c r="A99" s="2" t="s">
        <v>92</v>
      </c>
      <c r="B99" s="32"/>
      <c r="C99" s="32"/>
    </row>
    <row r="100" spans="1:3" s="17" customFormat="1" ht="15.6" x14ac:dyDescent="0.3">
      <c r="A100" s="2" t="s">
        <v>93</v>
      </c>
      <c r="B100" s="32"/>
      <c r="C100" s="32"/>
    </row>
    <row r="101" spans="1:3" s="17" customFormat="1" ht="15.6" x14ac:dyDescent="0.3">
      <c r="A101" s="2"/>
      <c r="B101" s="32"/>
      <c r="C101" s="32"/>
    </row>
    <row r="106" spans="1:3" s="1" customFormat="1" x14ac:dyDescent="0.3">
      <c r="A106" s="1" t="s">
        <v>99</v>
      </c>
      <c r="B106" s="40" t="s">
        <v>100</v>
      </c>
      <c r="C106" s="40"/>
    </row>
    <row r="107" spans="1:3" s="13" customFormat="1" ht="15.6" x14ac:dyDescent="0.3">
      <c r="A107" s="13" t="s">
        <v>101</v>
      </c>
      <c r="B107" s="41" t="s">
        <v>102</v>
      </c>
      <c r="C107" s="41"/>
    </row>
    <row r="108" spans="1:3" s="18" customFormat="1" ht="16.8" x14ac:dyDescent="0.35">
      <c r="A108" s="34" t="s">
        <v>103</v>
      </c>
      <c r="B108" s="42" t="s">
        <v>104</v>
      </c>
      <c r="C108" s="42"/>
    </row>
    <row r="109" spans="1:3" s="20" customFormat="1" ht="16.8" x14ac:dyDescent="0.35">
      <c r="A109" s="29"/>
      <c r="B109" s="29"/>
      <c r="C109" s="19"/>
    </row>
    <row r="110" spans="1:3" s="20" customFormat="1" ht="16.8" x14ac:dyDescent="0.35">
      <c r="A110" s="29"/>
      <c r="B110" s="29"/>
    </row>
    <row r="111" spans="1:3" s="13" customFormat="1" ht="15.6" x14ac:dyDescent="0.3"/>
  </sheetData>
  <mergeCells count="12">
    <mergeCell ref="C9:C10"/>
    <mergeCell ref="B106:C106"/>
    <mergeCell ref="B107:C107"/>
    <mergeCell ref="B108:C108"/>
    <mergeCell ref="A3:B3"/>
    <mergeCell ref="A4:B4"/>
    <mergeCell ref="A5:B5"/>
    <mergeCell ref="A6:B6"/>
    <mergeCell ref="A7:B7"/>
    <mergeCell ref="A9:A10"/>
    <mergeCell ref="B9:B10"/>
    <mergeCell ref="A90:A91"/>
  </mergeCells>
  <pageMargins left="0" right="0" top="0" bottom="0" header="0.31496062992125984" footer="0.31496062992125984"/>
  <pageSetup paperSize="126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A8669-1A21-4F9D-BD36-AF26858749F4}">
  <dimension ref="A3:E110"/>
  <sheetViews>
    <sheetView showGridLines="0" topLeftCell="A82" zoomScale="90" zoomScaleNormal="90" workbookViewId="0">
      <selection activeCell="A88" sqref="A88:A101"/>
    </sheetView>
  </sheetViews>
  <sheetFormatPr defaultColWidth="11.44140625" defaultRowHeight="14.4" x14ac:dyDescent="0.3"/>
  <cols>
    <col min="1" max="1" width="109.5546875" style="2" customWidth="1"/>
    <col min="2" max="2" width="20.33203125" style="2" customWidth="1"/>
    <col min="3" max="3" width="17.88671875" style="21" customWidth="1"/>
    <col min="4" max="4" width="25.33203125" style="2" customWidth="1"/>
    <col min="5" max="16384" width="11.44140625" style="2"/>
  </cols>
  <sheetData>
    <row r="3" spans="1:5" ht="28.5" customHeight="1" x14ac:dyDescent="0.3">
      <c r="A3" s="43" t="s">
        <v>82</v>
      </c>
      <c r="B3" s="44"/>
      <c r="C3" s="44"/>
      <c r="D3" s="44"/>
    </row>
    <row r="4" spans="1:5" ht="21" customHeight="1" x14ac:dyDescent="0.3">
      <c r="A4" s="45" t="s">
        <v>83</v>
      </c>
      <c r="B4" s="46"/>
      <c r="C4" s="46"/>
      <c r="D4" s="46"/>
    </row>
    <row r="5" spans="1:5" ht="15.6" x14ac:dyDescent="0.3">
      <c r="A5" s="47" t="s">
        <v>94</v>
      </c>
      <c r="B5" s="48"/>
      <c r="C5" s="48"/>
      <c r="D5" s="48"/>
    </row>
    <row r="6" spans="1:5" ht="15.75" customHeight="1" x14ac:dyDescent="0.3">
      <c r="A6" s="49" t="s">
        <v>79</v>
      </c>
      <c r="B6" s="50"/>
      <c r="C6" s="50"/>
      <c r="D6" s="50"/>
    </row>
    <row r="7" spans="1:5" ht="15.75" customHeight="1" x14ac:dyDescent="0.3">
      <c r="A7" s="50" t="s">
        <v>76</v>
      </c>
      <c r="B7" s="50"/>
      <c r="C7" s="50"/>
      <c r="D7" s="50"/>
    </row>
    <row r="9" spans="1:5" ht="25.5" customHeight="1" x14ac:dyDescent="0.3">
      <c r="A9" s="51" t="s">
        <v>66</v>
      </c>
      <c r="B9" s="55" t="s">
        <v>81</v>
      </c>
      <c r="C9" s="55" t="s">
        <v>80</v>
      </c>
      <c r="D9" s="28" t="s">
        <v>78</v>
      </c>
    </row>
    <row r="10" spans="1:5" ht="15.6" x14ac:dyDescent="0.3">
      <c r="A10" s="51"/>
      <c r="B10" s="56"/>
      <c r="C10" s="56"/>
      <c r="D10" s="3" t="s">
        <v>77</v>
      </c>
    </row>
    <row r="11" spans="1:5" ht="15.6" x14ac:dyDescent="0.3">
      <c r="A11" s="4" t="s">
        <v>0</v>
      </c>
      <c r="B11" s="5">
        <f>+B12+B18+B28+B54</f>
        <v>1203553596</v>
      </c>
      <c r="C11" s="35">
        <v>0</v>
      </c>
      <c r="D11" s="5">
        <f t="shared" ref="D11" si="0">+D12+D18+D28+D54</f>
        <v>75167187.00999999</v>
      </c>
    </row>
    <row r="12" spans="1:5" s="1" customFormat="1" ht="15.6" x14ac:dyDescent="0.3">
      <c r="A12" s="6" t="s">
        <v>1</v>
      </c>
      <c r="B12" s="7">
        <f>+B13+B14+B15+B16+B17</f>
        <v>862134597</v>
      </c>
      <c r="C12" s="11">
        <v>0</v>
      </c>
      <c r="D12" s="7">
        <f t="shared" ref="D12" si="1">+D13+D14+D15+D16+D17</f>
        <v>65513164.82</v>
      </c>
    </row>
    <row r="13" spans="1:5" ht="15.6" x14ac:dyDescent="0.3">
      <c r="A13" s="8" t="s">
        <v>2</v>
      </c>
      <c r="B13" s="9">
        <v>774922976</v>
      </c>
      <c r="C13" s="11">
        <v>0</v>
      </c>
      <c r="D13" s="10">
        <v>59537421</v>
      </c>
    </row>
    <row r="14" spans="1:5" ht="15.6" x14ac:dyDescent="0.3">
      <c r="A14" s="8" t="s">
        <v>3</v>
      </c>
      <c r="B14" s="9">
        <v>44718571</v>
      </c>
      <c r="C14" s="11">
        <v>0</v>
      </c>
      <c r="D14" s="10">
        <v>3626124.75</v>
      </c>
    </row>
    <row r="15" spans="1:5" ht="15.6" x14ac:dyDescent="0.3">
      <c r="A15" s="8" t="s">
        <v>4</v>
      </c>
      <c r="B15" s="31">
        <v>0</v>
      </c>
      <c r="C15" s="11">
        <v>0</v>
      </c>
      <c r="D15" s="31">
        <v>0</v>
      </c>
      <c r="E15" s="9"/>
    </row>
    <row r="16" spans="1:5" ht="15.6" x14ac:dyDescent="0.3">
      <c r="A16" s="8" t="s">
        <v>5</v>
      </c>
      <c r="B16" s="31">
        <v>0</v>
      </c>
      <c r="C16" s="11">
        <v>0</v>
      </c>
      <c r="D16" s="31">
        <v>0</v>
      </c>
      <c r="E16" s="9"/>
    </row>
    <row r="17" spans="1:5" ht="15.6" x14ac:dyDescent="0.3">
      <c r="A17" s="8" t="s">
        <v>6</v>
      </c>
      <c r="B17" s="9">
        <v>42493050</v>
      </c>
      <c r="C17" s="11">
        <v>0</v>
      </c>
      <c r="D17" s="9">
        <v>2349619.0699999998</v>
      </c>
      <c r="E17" s="9"/>
    </row>
    <row r="18" spans="1:5" s="1" customFormat="1" ht="15.6" x14ac:dyDescent="0.3">
      <c r="A18" s="6" t="s">
        <v>7</v>
      </c>
      <c r="B18" s="7">
        <f>+B19+B20+B21+B22+B23+B24+B25+B26+B27</f>
        <v>32556321</v>
      </c>
      <c r="C18" s="12">
        <v>0</v>
      </c>
      <c r="D18" s="7">
        <f t="shared" ref="D18" si="2">+D19+D20+D21+D22+D23+D24+D25+D26+D27</f>
        <v>1715101.26</v>
      </c>
      <c r="E18" s="9"/>
    </row>
    <row r="19" spans="1:5" ht="15.6" x14ac:dyDescent="0.3">
      <c r="A19" s="8" t="s">
        <v>8</v>
      </c>
      <c r="B19" s="9">
        <v>7087979</v>
      </c>
      <c r="C19" s="11">
        <v>0</v>
      </c>
      <c r="D19" s="9">
        <v>1406861.26</v>
      </c>
      <c r="E19" s="9"/>
    </row>
    <row r="20" spans="1:5" ht="15.6" x14ac:dyDescent="0.3">
      <c r="A20" s="8" t="s">
        <v>9</v>
      </c>
      <c r="B20" s="9">
        <v>3190177</v>
      </c>
      <c r="C20" s="11">
        <v>0</v>
      </c>
      <c r="D20" s="31">
        <v>0</v>
      </c>
      <c r="E20" s="9"/>
    </row>
    <row r="21" spans="1:5" ht="15.6" x14ac:dyDescent="0.3">
      <c r="A21" s="8" t="s">
        <v>10</v>
      </c>
      <c r="B21" s="9">
        <v>2980926</v>
      </c>
      <c r="C21" s="11">
        <v>0</v>
      </c>
      <c r="D21" s="9">
        <v>39200</v>
      </c>
      <c r="E21" s="9"/>
    </row>
    <row r="22" spans="1:5" ht="15.6" x14ac:dyDescent="0.3">
      <c r="A22" s="8" t="s">
        <v>11</v>
      </c>
      <c r="B22" s="9">
        <v>404264</v>
      </c>
      <c r="C22" s="11">
        <v>0</v>
      </c>
      <c r="D22" s="31">
        <v>0</v>
      </c>
      <c r="E22" s="9"/>
    </row>
    <row r="23" spans="1:5" ht="15.6" x14ac:dyDescent="0.3">
      <c r="A23" s="8" t="s">
        <v>12</v>
      </c>
      <c r="B23" s="9">
        <v>4850163</v>
      </c>
      <c r="C23" s="11">
        <v>0</v>
      </c>
      <c r="D23" s="9">
        <v>269040</v>
      </c>
      <c r="E23" s="9"/>
    </row>
    <row r="24" spans="1:5" ht="15.6" x14ac:dyDescent="0.3">
      <c r="A24" s="8" t="s">
        <v>13</v>
      </c>
      <c r="B24" s="9">
        <v>6050892</v>
      </c>
      <c r="C24" s="11">
        <v>0</v>
      </c>
      <c r="D24" s="31">
        <v>0</v>
      </c>
      <c r="E24" s="9"/>
    </row>
    <row r="25" spans="1:5" ht="15.6" x14ac:dyDescent="0.3">
      <c r="A25" s="8" t="s">
        <v>14</v>
      </c>
      <c r="B25" s="9">
        <v>5991920</v>
      </c>
      <c r="C25" s="11">
        <v>0</v>
      </c>
      <c r="D25" s="31">
        <v>0</v>
      </c>
      <c r="E25" s="9"/>
    </row>
    <row r="26" spans="1:5" ht="15.6" x14ac:dyDescent="0.3">
      <c r="A26" s="8" t="s">
        <v>15</v>
      </c>
      <c r="B26" s="9">
        <v>800000</v>
      </c>
      <c r="C26" s="11">
        <v>0</v>
      </c>
      <c r="D26" s="31">
        <v>0</v>
      </c>
      <c r="E26" s="9"/>
    </row>
    <row r="27" spans="1:5" ht="15.6" x14ac:dyDescent="0.3">
      <c r="A27" s="8" t="s">
        <v>16</v>
      </c>
      <c r="B27" s="9">
        <v>1200000</v>
      </c>
      <c r="C27" s="11">
        <v>0</v>
      </c>
      <c r="D27" s="31">
        <v>0</v>
      </c>
      <c r="E27" s="9"/>
    </row>
    <row r="28" spans="1:5" s="1" customFormat="1" ht="15.6" x14ac:dyDescent="0.3">
      <c r="A28" s="6" t="s">
        <v>17</v>
      </c>
      <c r="B28" s="7">
        <f>+B29+B30+B31+B32+B33+B34+B35+B36+B37</f>
        <v>307117354</v>
      </c>
      <c r="C28" s="12">
        <v>0</v>
      </c>
      <c r="D28" s="7">
        <f t="shared" ref="D28" si="3">+D29+D30+D31+D32+D33+D34+D35+D36+D37</f>
        <v>7938920.9299999997</v>
      </c>
      <c r="E28" s="9"/>
    </row>
    <row r="29" spans="1:5" ht="15.6" x14ac:dyDescent="0.3">
      <c r="A29" s="8" t="s">
        <v>18</v>
      </c>
      <c r="B29" s="9">
        <v>83600000</v>
      </c>
      <c r="C29" s="11">
        <v>0</v>
      </c>
      <c r="D29" s="31">
        <v>0</v>
      </c>
      <c r="E29" s="9"/>
    </row>
    <row r="30" spans="1:5" ht="15.6" x14ac:dyDescent="0.3">
      <c r="A30" s="8" t="s">
        <v>19</v>
      </c>
      <c r="B30" s="9">
        <v>147804399</v>
      </c>
      <c r="C30" s="11">
        <v>0</v>
      </c>
      <c r="D30" s="9">
        <v>6644960</v>
      </c>
      <c r="E30" s="9"/>
    </row>
    <row r="31" spans="1:5" ht="15.6" x14ac:dyDescent="0.3">
      <c r="A31" s="8" t="s">
        <v>20</v>
      </c>
      <c r="B31" s="9">
        <v>17000000</v>
      </c>
      <c r="C31" s="11">
        <v>0</v>
      </c>
      <c r="D31" s="31">
        <v>0</v>
      </c>
      <c r="E31" s="9"/>
    </row>
    <row r="32" spans="1:5" ht="15.6" x14ac:dyDescent="0.3">
      <c r="A32" s="8" t="s">
        <v>21</v>
      </c>
      <c r="B32" s="9">
        <v>4762954</v>
      </c>
      <c r="C32" s="11">
        <v>0</v>
      </c>
      <c r="D32" s="11">
        <v>0</v>
      </c>
    </row>
    <row r="33" spans="1:4" ht="15.6" x14ac:dyDescent="0.3">
      <c r="A33" s="8" t="s">
        <v>22</v>
      </c>
      <c r="B33" s="9">
        <v>15000000</v>
      </c>
      <c r="C33" s="11">
        <v>0</v>
      </c>
      <c r="D33" s="11">
        <v>0</v>
      </c>
    </row>
    <row r="34" spans="1:4" ht="15.6" x14ac:dyDescent="0.3">
      <c r="A34" s="8" t="s">
        <v>23</v>
      </c>
      <c r="B34" s="9">
        <v>4800000</v>
      </c>
      <c r="C34" s="11">
        <v>0</v>
      </c>
      <c r="D34" s="11">
        <v>0</v>
      </c>
    </row>
    <row r="35" spans="1:4" ht="15.6" x14ac:dyDescent="0.3">
      <c r="A35" s="8" t="s">
        <v>24</v>
      </c>
      <c r="B35" s="9">
        <v>21950001</v>
      </c>
      <c r="C35" s="11">
        <v>0</v>
      </c>
      <c r="D35" s="9">
        <v>1293960.93</v>
      </c>
    </row>
    <row r="36" spans="1:4" ht="15.6" x14ac:dyDescent="0.3">
      <c r="A36" s="8" t="s">
        <v>25</v>
      </c>
      <c r="B36" s="11">
        <v>0</v>
      </c>
      <c r="C36" s="11">
        <v>0</v>
      </c>
      <c r="D36" s="11">
        <v>0</v>
      </c>
    </row>
    <row r="37" spans="1:4" ht="15.6" x14ac:dyDescent="0.3">
      <c r="A37" s="8" t="s">
        <v>26</v>
      </c>
      <c r="B37" s="9">
        <v>12200000</v>
      </c>
      <c r="C37" s="11">
        <v>0</v>
      </c>
      <c r="D37" s="11">
        <v>0</v>
      </c>
    </row>
    <row r="38" spans="1:4" ht="15.6" x14ac:dyDescent="0.3">
      <c r="A38" s="6" t="s">
        <v>27</v>
      </c>
      <c r="B38" s="12">
        <v>0</v>
      </c>
      <c r="C38" s="12">
        <v>0</v>
      </c>
      <c r="D38" s="12">
        <v>0</v>
      </c>
    </row>
    <row r="39" spans="1:4" ht="15.6" x14ac:dyDescent="0.3">
      <c r="A39" s="8" t="s">
        <v>28</v>
      </c>
      <c r="B39" s="11">
        <v>0</v>
      </c>
      <c r="C39" s="11">
        <v>0</v>
      </c>
      <c r="D39" s="11">
        <v>0</v>
      </c>
    </row>
    <row r="40" spans="1:4" ht="15.6" x14ac:dyDescent="0.3">
      <c r="A40" s="8" t="s">
        <v>29</v>
      </c>
      <c r="B40" s="11">
        <v>0</v>
      </c>
      <c r="C40" s="11">
        <v>0</v>
      </c>
      <c r="D40" s="11">
        <v>0</v>
      </c>
    </row>
    <row r="41" spans="1:4" ht="15.6" x14ac:dyDescent="0.3">
      <c r="A41" s="8" t="s">
        <v>30</v>
      </c>
      <c r="B41" s="11">
        <v>0</v>
      </c>
      <c r="C41" s="11">
        <v>0</v>
      </c>
      <c r="D41" s="11">
        <v>0</v>
      </c>
    </row>
    <row r="42" spans="1:4" ht="15.6" x14ac:dyDescent="0.3">
      <c r="A42" s="8" t="s">
        <v>31</v>
      </c>
      <c r="B42" s="11">
        <v>0</v>
      </c>
      <c r="C42" s="11">
        <v>0</v>
      </c>
      <c r="D42" s="11">
        <v>0</v>
      </c>
    </row>
    <row r="43" spans="1:4" ht="15.6" x14ac:dyDescent="0.3">
      <c r="A43" s="8" t="s">
        <v>32</v>
      </c>
      <c r="B43" s="11">
        <v>0</v>
      </c>
      <c r="C43" s="11">
        <v>0</v>
      </c>
      <c r="D43" s="11">
        <v>0</v>
      </c>
    </row>
    <row r="44" spans="1:4" ht="15.6" x14ac:dyDescent="0.3">
      <c r="A44" s="8" t="s">
        <v>33</v>
      </c>
      <c r="B44" s="11">
        <v>0</v>
      </c>
      <c r="C44" s="11">
        <v>0</v>
      </c>
      <c r="D44" s="11">
        <v>0</v>
      </c>
    </row>
    <row r="45" spans="1:4" ht="15.6" x14ac:dyDescent="0.3">
      <c r="A45" s="8" t="s">
        <v>34</v>
      </c>
      <c r="B45" s="11">
        <v>0</v>
      </c>
      <c r="C45" s="11">
        <v>0</v>
      </c>
      <c r="D45" s="11">
        <v>0</v>
      </c>
    </row>
    <row r="46" spans="1:4" ht="15.6" x14ac:dyDescent="0.3">
      <c r="A46" s="8" t="s">
        <v>35</v>
      </c>
      <c r="B46" s="11">
        <v>0</v>
      </c>
      <c r="C46" s="11">
        <v>0</v>
      </c>
      <c r="D46" s="11">
        <v>0</v>
      </c>
    </row>
    <row r="47" spans="1:4" ht="15.6" x14ac:dyDescent="0.3">
      <c r="A47" s="6" t="s">
        <v>36</v>
      </c>
      <c r="B47" s="12">
        <v>0</v>
      </c>
      <c r="C47" s="12">
        <v>0</v>
      </c>
      <c r="D47" s="12">
        <v>0</v>
      </c>
    </row>
    <row r="48" spans="1:4" ht="15.6" x14ac:dyDescent="0.3">
      <c r="A48" s="8" t="s">
        <v>37</v>
      </c>
      <c r="B48" s="11">
        <v>0</v>
      </c>
      <c r="C48" s="11">
        <v>0</v>
      </c>
      <c r="D48" s="11">
        <v>0</v>
      </c>
    </row>
    <row r="49" spans="1:4" ht="15.6" x14ac:dyDescent="0.3">
      <c r="A49" s="8" t="s">
        <v>38</v>
      </c>
      <c r="B49" s="11">
        <v>0</v>
      </c>
      <c r="C49" s="11">
        <v>0</v>
      </c>
      <c r="D49" s="11">
        <v>0</v>
      </c>
    </row>
    <row r="50" spans="1:4" ht="15.6" x14ac:dyDescent="0.3">
      <c r="A50" s="8" t="s">
        <v>39</v>
      </c>
      <c r="B50" s="11">
        <v>0</v>
      </c>
      <c r="C50" s="11">
        <v>0</v>
      </c>
      <c r="D50" s="11">
        <v>0</v>
      </c>
    </row>
    <row r="51" spans="1:4" ht="15.6" x14ac:dyDescent="0.3">
      <c r="A51" s="8" t="s">
        <v>40</v>
      </c>
      <c r="B51" s="11">
        <v>0</v>
      </c>
      <c r="C51" s="11">
        <v>0</v>
      </c>
      <c r="D51" s="11">
        <v>0</v>
      </c>
    </row>
    <row r="52" spans="1:4" ht="15.6" x14ac:dyDescent="0.3">
      <c r="A52" s="8" t="s">
        <v>41</v>
      </c>
      <c r="B52" s="11">
        <v>0</v>
      </c>
      <c r="C52" s="11">
        <v>0</v>
      </c>
      <c r="D52" s="11">
        <v>0</v>
      </c>
    </row>
    <row r="53" spans="1:4" ht="15.6" x14ac:dyDescent="0.3">
      <c r="A53" s="8" t="s">
        <v>42</v>
      </c>
      <c r="B53" s="11">
        <v>0</v>
      </c>
      <c r="C53" s="11">
        <v>0</v>
      </c>
      <c r="D53" s="11">
        <v>0</v>
      </c>
    </row>
    <row r="54" spans="1:4" s="1" customFormat="1" ht="15.6" x14ac:dyDescent="0.3">
      <c r="A54" s="6" t="s">
        <v>43</v>
      </c>
      <c r="B54" s="7">
        <f>+B55</f>
        <v>1745324</v>
      </c>
      <c r="C54" s="12">
        <v>0</v>
      </c>
      <c r="D54" s="12">
        <v>0</v>
      </c>
    </row>
    <row r="55" spans="1:4" ht="15.6" x14ac:dyDescent="0.3">
      <c r="A55" s="8" t="s">
        <v>44</v>
      </c>
      <c r="B55" s="9">
        <v>1745324</v>
      </c>
      <c r="C55" s="11">
        <v>0</v>
      </c>
      <c r="D55" s="11">
        <v>0</v>
      </c>
    </row>
    <row r="56" spans="1:4" ht="15.6" x14ac:dyDescent="0.3">
      <c r="A56" s="8" t="s">
        <v>45</v>
      </c>
      <c r="B56" s="11">
        <v>0</v>
      </c>
      <c r="C56" s="11">
        <v>0</v>
      </c>
      <c r="D56" s="11">
        <v>0</v>
      </c>
    </row>
    <row r="57" spans="1:4" ht="15.6" x14ac:dyDescent="0.3">
      <c r="A57" s="8" t="s">
        <v>46</v>
      </c>
      <c r="B57" s="11">
        <v>0</v>
      </c>
      <c r="C57" s="11">
        <v>0</v>
      </c>
      <c r="D57" s="11">
        <v>0</v>
      </c>
    </row>
    <row r="58" spans="1:4" ht="15.6" x14ac:dyDescent="0.3">
      <c r="A58" s="8" t="s">
        <v>47</v>
      </c>
      <c r="B58" s="11">
        <v>0</v>
      </c>
      <c r="C58" s="11">
        <v>0</v>
      </c>
      <c r="D58" s="11">
        <v>0</v>
      </c>
    </row>
    <row r="59" spans="1:4" ht="15.6" x14ac:dyDescent="0.3">
      <c r="A59" s="8" t="s">
        <v>48</v>
      </c>
      <c r="B59" s="11">
        <v>0</v>
      </c>
      <c r="C59" s="11">
        <v>0</v>
      </c>
      <c r="D59" s="11">
        <v>0</v>
      </c>
    </row>
    <row r="60" spans="1:4" ht="15.6" x14ac:dyDescent="0.3">
      <c r="A60" s="8" t="s">
        <v>49</v>
      </c>
      <c r="B60" s="11">
        <v>0</v>
      </c>
      <c r="C60" s="11">
        <v>0</v>
      </c>
      <c r="D60" s="11">
        <v>0</v>
      </c>
    </row>
    <row r="61" spans="1:4" ht="15.6" x14ac:dyDescent="0.3">
      <c r="A61" s="8" t="s">
        <v>50</v>
      </c>
      <c r="B61" s="11">
        <v>0</v>
      </c>
      <c r="C61" s="11">
        <v>0</v>
      </c>
      <c r="D61" s="11">
        <v>0</v>
      </c>
    </row>
    <row r="62" spans="1:4" ht="15.6" x14ac:dyDescent="0.3">
      <c r="A62" s="8" t="s">
        <v>51</v>
      </c>
      <c r="B62" s="11">
        <v>0</v>
      </c>
      <c r="C62" s="11">
        <v>0</v>
      </c>
      <c r="D62" s="11">
        <v>0</v>
      </c>
    </row>
    <row r="63" spans="1:4" ht="15.6" x14ac:dyDescent="0.3">
      <c r="A63" s="8" t="s">
        <v>52</v>
      </c>
      <c r="B63" s="11">
        <v>0</v>
      </c>
      <c r="C63" s="11">
        <v>0</v>
      </c>
      <c r="D63" s="11">
        <v>0</v>
      </c>
    </row>
    <row r="64" spans="1:4" ht="15.6" x14ac:dyDescent="0.3">
      <c r="A64" s="6" t="s">
        <v>53</v>
      </c>
      <c r="B64" s="12">
        <v>0</v>
      </c>
      <c r="C64" s="12">
        <v>0</v>
      </c>
      <c r="D64" s="12">
        <v>0</v>
      </c>
    </row>
    <row r="65" spans="1:4" ht="15.6" x14ac:dyDescent="0.3">
      <c r="A65" s="8" t="s">
        <v>54</v>
      </c>
      <c r="B65" s="11">
        <v>0</v>
      </c>
      <c r="C65" s="11">
        <v>0</v>
      </c>
      <c r="D65" s="11">
        <v>0</v>
      </c>
    </row>
    <row r="66" spans="1:4" ht="15.6" x14ac:dyDescent="0.3">
      <c r="A66" s="8" t="s">
        <v>55</v>
      </c>
      <c r="B66" s="11">
        <v>0</v>
      </c>
      <c r="C66" s="11">
        <v>0</v>
      </c>
      <c r="D66" s="11">
        <v>0</v>
      </c>
    </row>
    <row r="67" spans="1:4" ht="15.6" x14ac:dyDescent="0.3">
      <c r="A67" s="8" t="s">
        <v>56</v>
      </c>
      <c r="B67" s="11">
        <v>0</v>
      </c>
      <c r="C67" s="11">
        <v>0</v>
      </c>
      <c r="D67" s="11">
        <v>0</v>
      </c>
    </row>
    <row r="68" spans="1:4" ht="15.6" x14ac:dyDescent="0.3">
      <c r="A68" s="8" t="s">
        <v>57</v>
      </c>
      <c r="B68" s="11">
        <v>0</v>
      </c>
      <c r="C68" s="11">
        <v>0</v>
      </c>
      <c r="D68" s="11">
        <v>0</v>
      </c>
    </row>
    <row r="69" spans="1:4" ht="15.6" x14ac:dyDescent="0.3">
      <c r="A69" s="6" t="s">
        <v>58</v>
      </c>
      <c r="B69" s="12">
        <v>0</v>
      </c>
      <c r="C69" s="12">
        <v>0</v>
      </c>
      <c r="D69" s="12">
        <v>0</v>
      </c>
    </row>
    <row r="70" spans="1:4" ht="15.6" x14ac:dyDescent="0.3">
      <c r="A70" s="8" t="s">
        <v>59</v>
      </c>
      <c r="B70" s="11">
        <v>0</v>
      </c>
      <c r="C70" s="11">
        <v>0</v>
      </c>
      <c r="D70" s="11">
        <v>0</v>
      </c>
    </row>
    <row r="71" spans="1:4" ht="15.6" x14ac:dyDescent="0.3">
      <c r="A71" s="8" t="s">
        <v>60</v>
      </c>
      <c r="B71" s="11">
        <v>0</v>
      </c>
      <c r="C71" s="11">
        <v>0</v>
      </c>
      <c r="D71" s="11">
        <v>0</v>
      </c>
    </row>
    <row r="72" spans="1:4" ht="15.6" x14ac:dyDescent="0.3">
      <c r="A72" s="6" t="s">
        <v>61</v>
      </c>
      <c r="B72" s="12">
        <v>0</v>
      </c>
      <c r="C72" s="12">
        <v>0</v>
      </c>
      <c r="D72" s="12">
        <v>0</v>
      </c>
    </row>
    <row r="73" spans="1:4" ht="15.6" x14ac:dyDescent="0.3">
      <c r="A73" s="8" t="s">
        <v>62</v>
      </c>
      <c r="B73" s="11">
        <v>0</v>
      </c>
      <c r="C73" s="11">
        <v>0</v>
      </c>
      <c r="D73" s="11">
        <v>0</v>
      </c>
    </row>
    <row r="74" spans="1:4" ht="15.6" x14ac:dyDescent="0.3">
      <c r="A74" s="8" t="s">
        <v>63</v>
      </c>
      <c r="B74" s="11">
        <v>0</v>
      </c>
      <c r="C74" s="11">
        <v>0</v>
      </c>
      <c r="D74" s="11">
        <v>0</v>
      </c>
    </row>
    <row r="75" spans="1:4" ht="15.6" x14ac:dyDescent="0.3">
      <c r="A75" s="8" t="s">
        <v>64</v>
      </c>
      <c r="B75" s="11">
        <v>0</v>
      </c>
      <c r="C75" s="11">
        <v>0</v>
      </c>
      <c r="D75" s="11">
        <v>0</v>
      </c>
    </row>
    <row r="76" spans="1:4" ht="15.6" x14ac:dyDescent="0.3">
      <c r="A76" s="4" t="s">
        <v>67</v>
      </c>
      <c r="B76" s="14">
        <v>0</v>
      </c>
      <c r="C76" s="14">
        <v>0</v>
      </c>
      <c r="D76" s="14">
        <v>0</v>
      </c>
    </row>
    <row r="77" spans="1:4" ht="15.6" x14ac:dyDescent="0.3">
      <c r="A77" s="6" t="s">
        <v>68</v>
      </c>
      <c r="B77" s="11">
        <v>0</v>
      </c>
      <c r="C77" s="11">
        <v>0</v>
      </c>
      <c r="D77" s="11">
        <v>0</v>
      </c>
    </row>
    <row r="78" spans="1:4" ht="15.6" x14ac:dyDescent="0.3">
      <c r="A78" s="8" t="s">
        <v>69</v>
      </c>
      <c r="B78" s="11">
        <v>0</v>
      </c>
      <c r="C78" s="11">
        <v>0</v>
      </c>
      <c r="D78" s="11">
        <v>0</v>
      </c>
    </row>
    <row r="79" spans="1:4" ht="15.6" x14ac:dyDescent="0.3">
      <c r="A79" s="8" t="s">
        <v>70</v>
      </c>
      <c r="B79" s="11">
        <v>0</v>
      </c>
      <c r="C79" s="11">
        <v>0</v>
      </c>
      <c r="D79" s="11">
        <v>0</v>
      </c>
    </row>
    <row r="80" spans="1:4" ht="15.6" x14ac:dyDescent="0.3">
      <c r="A80" s="6" t="s">
        <v>71</v>
      </c>
      <c r="B80" s="12">
        <v>0</v>
      </c>
      <c r="C80" s="12">
        <v>0</v>
      </c>
      <c r="D80" s="12">
        <v>0</v>
      </c>
    </row>
    <row r="81" spans="1:4" ht="15.6" x14ac:dyDescent="0.3">
      <c r="A81" s="8" t="s">
        <v>72</v>
      </c>
      <c r="B81" s="11">
        <v>0</v>
      </c>
      <c r="C81" s="11">
        <v>0</v>
      </c>
      <c r="D81" s="11">
        <v>0</v>
      </c>
    </row>
    <row r="82" spans="1:4" ht="15.6" x14ac:dyDescent="0.3">
      <c r="A82" s="8" t="s">
        <v>73</v>
      </c>
      <c r="B82" s="11">
        <v>0</v>
      </c>
      <c r="C82" s="11">
        <v>0</v>
      </c>
      <c r="D82" s="11">
        <v>0</v>
      </c>
    </row>
    <row r="83" spans="1:4" ht="15.6" x14ac:dyDescent="0.3">
      <c r="A83" s="6" t="s">
        <v>74</v>
      </c>
      <c r="B83" s="12">
        <v>0</v>
      </c>
      <c r="C83" s="12">
        <v>0</v>
      </c>
      <c r="D83" s="12">
        <v>0</v>
      </c>
    </row>
    <row r="84" spans="1:4" ht="15.6" x14ac:dyDescent="0.3">
      <c r="A84" s="8" t="s">
        <v>75</v>
      </c>
      <c r="B84" s="11">
        <v>0</v>
      </c>
      <c r="C84" s="11">
        <v>0</v>
      </c>
      <c r="D84" s="11">
        <v>0</v>
      </c>
    </row>
    <row r="85" spans="1:4" s="17" customFormat="1" ht="15.6" x14ac:dyDescent="0.3">
      <c r="A85" s="15" t="s">
        <v>65</v>
      </c>
      <c r="B85" s="23">
        <f>+B12+B18+B28+B54</f>
        <v>1203553596</v>
      </c>
      <c r="C85" s="36">
        <f>+C12+C18+C28</f>
        <v>0</v>
      </c>
      <c r="D85" s="16">
        <f t="shared" ref="D85" si="4">+D12+D18+D28+D38+D47+D54+D64+D69+D72+D76+D80+D83</f>
        <v>75167187.00999999</v>
      </c>
    </row>
    <row r="86" spans="1:4" ht="43.2" x14ac:dyDescent="0.3">
      <c r="A86" s="24" t="s">
        <v>95</v>
      </c>
    </row>
    <row r="87" spans="1:4" ht="15" thickBot="1" x14ac:dyDescent="0.35">
      <c r="A87" s="24"/>
    </row>
    <row r="88" spans="1:4" x14ac:dyDescent="0.3">
      <c r="A88" s="25" t="s">
        <v>84</v>
      </c>
    </row>
    <row r="89" spans="1:4" ht="28.8" x14ac:dyDescent="0.3">
      <c r="A89" s="30" t="s">
        <v>85</v>
      </c>
    </row>
    <row r="90" spans="1:4" x14ac:dyDescent="0.3">
      <c r="A90" s="52" t="s">
        <v>86</v>
      </c>
    </row>
    <row r="91" spans="1:4" ht="47.25" customHeight="1" thickBot="1" x14ac:dyDescent="0.35">
      <c r="A91" s="53"/>
    </row>
    <row r="92" spans="1:4" x14ac:dyDescent="0.3">
      <c r="A92" s="24"/>
    </row>
    <row r="93" spans="1:4" x14ac:dyDescent="0.3">
      <c r="A93" s="24"/>
    </row>
    <row r="94" spans="1:4" x14ac:dyDescent="0.3">
      <c r="A94" s="1" t="s">
        <v>87</v>
      </c>
    </row>
    <row r="95" spans="1:4" x14ac:dyDescent="0.3">
      <c r="A95" s="24" t="s">
        <v>88</v>
      </c>
    </row>
    <row r="96" spans="1:4" s="26" customFormat="1" ht="19.5" customHeight="1" x14ac:dyDescent="0.3">
      <c r="A96" s="26" t="s">
        <v>89</v>
      </c>
      <c r="C96" s="27"/>
    </row>
    <row r="97" spans="1:5" x14ac:dyDescent="0.3">
      <c r="A97" s="2" t="s">
        <v>90</v>
      </c>
    </row>
    <row r="98" spans="1:5" ht="16.5" customHeight="1" x14ac:dyDescent="0.3">
      <c r="A98" s="26" t="s">
        <v>91</v>
      </c>
    </row>
    <row r="99" spans="1:5" x14ac:dyDescent="0.3">
      <c r="A99" s="2" t="s">
        <v>92</v>
      </c>
    </row>
    <row r="100" spans="1:5" x14ac:dyDescent="0.3">
      <c r="A100" s="2" t="s">
        <v>93</v>
      </c>
    </row>
    <row r="106" spans="1:5" s="13" customFormat="1" ht="15.6" x14ac:dyDescent="0.3">
      <c r="C106" s="22"/>
    </row>
    <row r="107" spans="1:5" s="18" customFormat="1" ht="16.8" x14ac:dyDescent="0.35">
      <c r="A107" s="33" t="s">
        <v>106</v>
      </c>
      <c r="B107" s="54" t="s">
        <v>100</v>
      </c>
      <c r="C107" s="54"/>
      <c r="D107" s="54"/>
    </row>
    <row r="108" spans="1:5" s="20" customFormat="1" ht="16.8" x14ac:dyDescent="0.35">
      <c r="A108" s="34" t="s">
        <v>107</v>
      </c>
      <c r="B108" s="42" t="s">
        <v>105</v>
      </c>
      <c r="C108" s="42"/>
      <c r="D108" s="42"/>
      <c r="E108" s="19"/>
    </row>
    <row r="109" spans="1:5" s="20" customFormat="1" ht="16.8" x14ac:dyDescent="0.35">
      <c r="A109" s="34" t="s">
        <v>108</v>
      </c>
      <c r="B109" s="42" t="s">
        <v>109</v>
      </c>
      <c r="C109" s="42"/>
      <c r="D109" s="42"/>
    </row>
    <row r="110" spans="1:5" s="13" customFormat="1" ht="15.6" x14ac:dyDescent="0.3">
      <c r="C110" s="22"/>
    </row>
  </sheetData>
  <mergeCells count="12">
    <mergeCell ref="A90:A91"/>
    <mergeCell ref="B107:D107"/>
    <mergeCell ref="B108:D108"/>
    <mergeCell ref="B109:D109"/>
    <mergeCell ref="A3:D3"/>
    <mergeCell ref="A4:D4"/>
    <mergeCell ref="A5:D5"/>
    <mergeCell ref="A6:D6"/>
    <mergeCell ref="A7:D7"/>
    <mergeCell ref="A9:A10"/>
    <mergeCell ref="B9:B10"/>
    <mergeCell ref="C9:C10"/>
  </mergeCells>
  <pageMargins left="0" right="0" top="0" bottom="0" header="0.31496062992125984" footer="0.31496062992125984"/>
  <pageSetup paperSize="126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P3 firmado</vt:lpstr>
      <vt:lpstr>P2 Presupuesto Aprobado firmado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Olivo C</cp:lastModifiedBy>
  <cp:lastPrinted>2022-02-11T13:52:34Z</cp:lastPrinted>
  <dcterms:created xsi:type="dcterms:W3CDTF">2021-07-29T18:58:50Z</dcterms:created>
  <dcterms:modified xsi:type="dcterms:W3CDTF">2022-02-11T13:52:39Z</dcterms:modified>
</cp:coreProperties>
</file>